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lanificación 2019\Programa 1\versiones finales para JF P1\"/>
    </mc:Choice>
  </mc:AlternateContent>
  <bookViews>
    <workbookView xWindow="930" yWindow="1800" windowWidth="20490" windowHeight="6855" tabRatio="602"/>
  </bookViews>
  <sheets>
    <sheet name="POI JD 2019" sheetId="3" r:id="rId1"/>
    <sheet name="Reporte  Presu" sheetId="6" state="hidden" r:id="rId2"/>
    <sheet name="Hoja4" sheetId="4" state="hidden" r:id="rId3"/>
  </sheets>
  <definedNames>
    <definedName name="_xlnm.Print_Area" localSheetId="0">'POI JD 2019'!$A$1:$M$11</definedName>
  </definedNames>
  <calcPr calcId="152511"/>
</workbook>
</file>

<file path=xl/calcChain.xml><?xml version="1.0" encoding="utf-8"?>
<calcChain xmlns="http://schemas.openxmlformats.org/spreadsheetml/2006/main">
  <c r="L11" i="3" l="1"/>
  <c r="G8" i="6" l="1"/>
  <c r="L17" i="6" l="1"/>
  <c r="M17" i="6"/>
  <c r="K17" i="6"/>
  <c r="E12" i="6"/>
  <c r="E13" i="6" s="1"/>
  <c r="E14" i="6" l="1"/>
  <c r="L9" i="3"/>
</calcChain>
</file>

<file path=xl/comments1.xml><?xml version="1.0" encoding="utf-8"?>
<comments xmlns="http://schemas.openxmlformats.org/spreadsheetml/2006/main">
  <authors>
    <author>Kathia Hidalgo</author>
  </authors>
  <commentList>
    <comment ref="B20" authorId="0" shapeId="0">
      <text>
        <r>
          <rPr>
            <b/>
            <sz val="9"/>
            <color indexed="81"/>
            <rFont val="Tahoma"/>
            <family val="2"/>
          </rPr>
          <t>Kathia Hidalgo:</t>
        </r>
        <r>
          <rPr>
            <sz val="9"/>
            <color indexed="81"/>
            <rFont val="Tahoma"/>
            <family val="2"/>
          </rPr>
          <t xml:space="preserve">
se incluyó en el proceso de ajuste de metas  este indicador con el fin de establecer procesos de medición de la cantidad de quejas y reclamos que presentan los usuarios por el servicio.  La meta se asinó considerando que se presente un máximo al año de nueve personas con quejas y reclamos, poder establecer medidas actuales.</t>
        </r>
      </text>
    </comment>
  </commentList>
</comments>
</file>

<file path=xl/sharedStrings.xml><?xml version="1.0" encoding="utf-8"?>
<sst xmlns="http://schemas.openxmlformats.org/spreadsheetml/2006/main" count="88" uniqueCount="71">
  <si>
    <t>Prioridades:</t>
  </si>
  <si>
    <t>Objetivos Estratégicos:</t>
  </si>
  <si>
    <t>Unidad:</t>
  </si>
  <si>
    <t>Meta</t>
  </si>
  <si>
    <t>Descripción de la Meta</t>
  </si>
  <si>
    <t>Indicador</t>
  </si>
  <si>
    <t>Criterio</t>
  </si>
  <si>
    <t>Fórmula</t>
  </si>
  <si>
    <t>Unidad de medida</t>
  </si>
  <si>
    <t>Programación avance</t>
  </si>
  <si>
    <t>I</t>
  </si>
  <si>
    <t>II</t>
  </si>
  <si>
    <t>III</t>
  </si>
  <si>
    <t>IV</t>
  </si>
  <si>
    <t>origen de los datos solicitados</t>
  </si>
  <si>
    <t>Si</t>
  </si>
  <si>
    <t>NO</t>
  </si>
  <si>
    <t>Objetivo General</t>
  </si>
  <si>
    <t>Objetivo Específico</t>
  </si>
  <si>
    <t>Ajuste de presupuesto</t>
  </si>
  <si>
    <t>eficacia</t>
  </si>
  <si>
    <t>observaciones</t>
  </si>
  <si>
    <t>Porcentaje</t>
  </si>
  <si>
    <t>Calidad</t>
  </si>
  <si>
    <t>indicadores de gestión sugeridos  para valorar su inclusión, ya que representan valores agregados de las metas y no se han medido al momento</t>
  </si>
  <si>
    <t>criterio</t>
  </si>
  <si>
    <t>eficiencia</t>
  </si>
  <si>
    <t>calidad</t>
  </si>
  <si>
    <t>eficacia. Que para el 2015 se atienda el 100% de las quejas y reclamos presentadas por los usuarios (as) a los funcionarios(as) en oficinas del DRAT.</t>
  </si>
  <si>
    <t>Número de quejas y reclamos de los usuarios del servicio de riego y piscicultura atendidas por trimestre/ Número total de quejas y reclamos presentadas por los usuarios a los funcionarios(as) en oficinas del DRAT</t>
  </si>
  <si>
    <t xml:space="preserve">Total </t>
  </si>
  <si>
    <t>Sub total</t>
  </si>
  <si>
    <t xml:space="preserve">• Los usuarios de agua para riego y piscicultura en el DRAT recibirán un servicio en cantidad, calidad y oportunidad que les permitirá una producción más segura en un marco de variabilidad y cambio climático.
• La información generada por las investigaciones hidrogeológicas será uno de los criterios que coadyuve en la toma de decisiones en materia de protección y uso del recurso hídrico en el país.
• La habilitación de infraestructura de riego y drenaje en las distintas regiones del país permitirá una mejor adaptación de los productores y productoras a un contexto de alta competitividad y vulnerabilidad climática.
• El desarrollo de proyectos de protección contra inundaciones en alianza con la CNE y con otras instituciones permitirá anticipar pérdidas económicas para los productores de zonas climáticamente vulnerables.
</t>
  </si>
  <si>
    <t xml:space="preserve">• Fortalecer la estructura y funcionamiento de la Institución para maximizar la eficiencia y la eficacia del accionar institucional.
• Aumentar la eficiencia en el funcionamiento de los sistemas de información institucional para fortalecer la transparencia y difusión del quehacer institucional.
• Fortalecer las capacidades técnicas institucionales para alcanzar los niveles de exigencia que demanda el reposicionamiento institucional propuesto.
• Mejorar la estrategia de coordinación y gestión institucional con actores públicos y privados para ejercer un liderazgo efectivo que contribuya a un mejor posicionamiento institucional.
• Fortalecer la estrategia de posicionamiento estratégico de la Institución para aumentar la generación de valor público en los ámbitos sustantivos institucionales.
• Lograr la sostenibilidad financiera de la Institución para asegurar la estabilidad institucional a largo plazo.
</t>
  </si>
  <si>
    <t>Junta Directiva</t>
  </si>
  <si>
    <t>Dietas</t>
  </si>
  <si>
    <t>Emitir las políticas, lineamientos, directrices y acuerdos requeridos por la institución para velar y facilitar  la buena marcha institucional.</t>
  </si>
  <si>
    <t>Descripción</t>
  </si>
  <si>
    <t>Partida</t>
  </si>
  <si>
    <t>Grupo SubPartida</t>
  </si>
  <si>
    <t>SubPartida</t>
  </si>
  <si>
    <t>Presupuesto Total</t>
  </si>
  <si>
    <t>0</t>
  </si>
  <si>
    <t>02</t>
  </si>
  <si>
    <t>05</t>
  </si>
  <si>
    <t>Transporte dentro del país</t>
  </si>
  <si>
    <t>1</t>
  </si>
  <si>
    <t>01</t>
  </si>
  <si>
    <t>Viáticos dentro del país</t>
  </si>
  <si>
    <t>Útiles y materiales de cocina y comedor</t>
  </si>
  <si>
    <t>2</t>
  </si>
  <si>
    <t>99</t>
  </si>
  <si>
    <t>07</t>
  </si>
  <si>
    <t>Otros útiles, materiales y suministros d</t>
  </si>
  <si>
    <t>SubTotal</t>
  </si>
  <si>
    <t>Presupuesto 2018 
(colones)</t>
  </si>
  <si>
    <t>03</t>
  </si>
  <si>
    <t>Alimentos y Bebidas</t>
  </si>
  <si>
    <t>miembros</t>
  </si>
  <si>
    <t>desayuno</t>
  </si>
  <si>
    <t>almuerzo</t>
  </si>
  <si>
    <t>cena</t>
  </si>
  <si>
    <t>Que se cumpla en un 100% el calendario de sesiones ordinarias y extraordinarias establecidas para la definición  de políticas y toma  de desiciones estratégicas para la buena marcha institucional y se de seguimiento al menos a los 100 acuerdos más sustantivos emitidos</t>
  </si>
  <si>
    <t>100%
100</t>
  </si>
  <si>
    <t>La meta se valora de forma anualmente, para verificar su atención se considera  el número de sesiones ordinarias y extraordinarias que se programen versus las sesiones realizadas de forma efectiva, así como acuerdos sustantivos que se emiten en las sesiones.  Los indicadores permiten medir  el nivel de atención por parte del Jerarca de las sesiones requeridas para el análisis, definición de políticas institucionales  y toma de decisiones estratégicas que permitan  la buena marcha institucional.  Así como el seguimiento a acuerdos sustantivos con el fin de establecer el nivel de cumplimiento  de los acuerdos sustantivos emitidos.  Se estima sobre la base de un promedio anual de almenos 33 acuerdos sustantivos en el año.</t>
  </si>
  <si>
    <t>Plan Operativo Institucional por Unidad 2019</t>
  </si>
  <si>
    <t>Que se cumpla en un 100% el calendario de sesiones ordinarias establecidas para la definición  de políticas y toma  de decisiones estratégicas</t>
  </si>
  <si>
    <t>Porcentaje de sesiones ordinarias realizadas de forma efectiva en el 2019 para la definción de políticas y toma  de desiciones estratégicas institucionales
Porcentaje de acuerdos sustantivos  con seguimiento acreditado</t>
  </si>
  <si>
    <t>Número de sesiones ordinarias  realizadas de forma efectiva en el 2019 para la definción de políticas y toma  de desiciones estratégicas institucionales/ Total sesiones ordinarias y extraordinarias establecidas en el calendario.
Número de acuerdos sustantivos con seguimiento acreditado/total de acuerdos emitidos</t>
  </si>
  <si>
    <t xml:space="preserve">Eficacia
</t>
  </si>
  <si>
    <t>Apoyar políticamente la gestión institucional mediante la toma de desciciones oportunas para garantizar los beneficios  a los usuarios y beneficiarios y el manejo transparante de la institución.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</si>
</sst>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4" x14ac:knownFonts="1">
    <font>
      <sz val="11"/>
      <color theme="1"/>
      <name val="Calibri"/>
      <family val="2"/>
      <scheme val="minor"/>
    </font>
    <font>
      <sz val="11"/>
      <color theme="1"/>
      <name val="Calibri"/>
      <family val="2"/>
      <scheme val="minor"/>
    </font>
    <font>
      <sz val="11"/>
      <color indexed="8"/>
      <name val="Calibri"/>
      <family val="2"/>
      <charset val="1"/>
    </font>
    <font>
      <sz val="10"/>
      <name val="Arial"/>
      <family val="2"/>
    </font>
    <font>
      <b/>
      <sz val="9"/>
      <color indexed="81"/>
      <name val="Tahoma"/>
      <family val="2"/>
    </font>
    <font>
      <sz val="9"/>
      <color indexed="81"/>
      <name val="Tahoma"/>
      <family val="2"/>
    </font>
    <font>
      <b/>
      <sz val="16"/>
      <color theme="1"/>
      <name val="Franklin Gothic Book"/>
      <family val="2"/>
    </font>
    <font>
      <sz val="14"/>
      <name val="Arial"/>
      <family val="2"/>
    </font>
    <font>
      <b/>
      <sz val="10"/>
      <name val="Arial"/>
      <family val="2"/>
    </font>
    <font>
      <b/>
      <i/>
      <sz val="10"/>
      <name val="Arial"/>
      <family val="2"/>
    </font>
    <font>
      <sz val="16"/>
      <color theme="1"/>
      <name val="Franklin Gothic Book"/>
      <family val="2"/>
    </font>
    <font>
      <b/>
      <sz val="16"/>
      <color theme="1"/>
      <name val="Calibri"/>
      <family val="2"/>
      <scheme val="minor"/>
    </font>
    <font>
      <sz val="16"/>
      <name val="Franklin Gothic Book"/>
      <family val="2"/>
    </font>
    <font>
      <sz val="16"/>
      <color theme="1"/>
      <name val="Arial"/>
      <family val="2"/>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1" fillId="0" borderId="0"/>
    <xf numFmtId="0" fontId="2" fillId="0" borderId="0"/>
    <xf numFmtId="0" fontId="3" fillId="0" borderId="0"/>
  </cellStyleXfs>
  <cellXfs count="56">
    <xf numFmtId="0" fontId="0" fillId="0" borderId="0" xfId="0"/>
    <xf numFmtId="0" fontId="6" fillId="0" borderId="0" xfId="0" applyFont="1"/>
    <xf numFmtId="49" fontId="8" fillId="0" borderId="1" xfId="0" applyNumberFormat="1" applyFont="1" applyFill="1" applyBorder="1" applyAlignment="1">
      <alignment vertical="top" wrapText="1"/>
    </xf>
    <xf numFmtId="0" fontId="8" fillId="0" borderId="1" xfId="0" applyFont="1" applyFill="1" applyBorder="1" applyAlignment="1">
      <alignment vertical="top"/>
    </xf>
    <xf numFmtId="0" fontId="9" fillId="0" borderId="0" xfId="0" applyFont="1" applyFill="1" applyBorder="1" applyAlignment="1">
      <alignment horizontal="left" wrapText="1"/>
    </xf>
    <xf numFmtId="0" fontId="0" fillId="0" borderId="0" xfId="0" applyFill="1" applyBorder="1" applyAlignment="1">
      <alignment wrapText="1"/>
    </xf>
    <xf numFmtId="0" fontId="0" fillId="0" borderId="0" xfId="0" applyFill="1" applyBorder="1"/>
    <xf numFmtId="0" fontId="0" fillId="0" borderId="0" xfId="0" applyFill="1" applyBorder="1" applyAlignment="1">
      <alignment horizontal="center"/>
    </xf>
    <xf numFmtId="0" fontId="0" fillId="0" borderId="1" xfId="0" applyFill="1" applyBorder="1" applyAlignment="1">
      <alignment horizontal="center" wrapText="1"/>
    </xf>
    <xf numFmtId="0" fontId="0" fillId="0" borderId="1" xfId="0" applyFill="1" applyBorder="1" applyAlignment="1">
      <alignment horizontal="center" textRotation="90"/>
    </xf>
    <xf numFmtId="49" fontId="0" fillId="0" borderId="1" xfId="0" applyNumberFormat="1" applyFill="1" applyBorder="1" applyAlignment="1">
      <alignment wrapText="1"/>
    </xf>
    <xf numFmtId="49" fontId="0" fillId="0" borderId="1" xfId="0" applyNumberFormat="1" applyFill="1" applyBorder="1" applyAlignment="1">
      <alignment horizontal="center"/>
    </xf>
    <xf numFmtId="4" fontId="0" fillId="0" borderId="1" xfId="0" applyNumberFormat="1" applyFill="1" applyBorder="1"/>
    <xf numFmtId="0" fontId="0" fillId="0" borderId="1" xfId="0" applyFill="1" applyBorder="1" applyAlignment="1">
      <alignment vertical="top"/>
    </xf>
    <xf numFmtId="4" fontId="0" fillId="0" borderId="1" xfId="0" applyNumberFormat="1" applyFill="1" applyBorder="1" applyAlignment="1">
      <alignment vertical="top"/>
    </xf>
    <xf numFmtId="0" fontId="0" fillId="0" borderId="0" xfId="0" applyFill="1" applyBorder="1" applyAlignment="1">
      <alignment vertical="top" wrapText="1"/>
    </xf>
    <xf numFmtId="0" fontId="0" fillId="0" borderId="0" xfId="0" applyFill="1" applyBorder="1" applyAlignment="1">
      <alignment vertical="top"/>
    </xf>
    <xf numFmtId="0" fontId="10" fillId="0" borderId="0" xfId="0" applyFont="1"/>
    <xf numFmtId="0" fontId="11" fillId="0" borderId="1" xfId="0" applyFont="1" applyBorder="1" applyAlignment="1">
      <alignment horizontal="center" vertical="center"/>
    </xf>
    <xf numFmtId="0" fontId="6" fillId="2" borderId="1" xfId="0" applyFont="1" applyFill="1" applyBorder="1" applyAlignment="1">
      <alignment vertical="center" wrapText="1"/>
    </xf>
    <xf numFmtId="0" fontId="10" fillId="0" borderId="1" xfId="0" applyFont="1" applyBorder="1" applyAlignment="1">
      <alignment horizontal="justify" vertical="top" wrapText="1"/>
    </xf>
    <xf numFmtId="0" fontId="12" fillId="0" borderId="1" xfId="3" applyFont="1" applyFill="1" applyBorder="1" applyAlignment="1">
      <alignment horizontal="justify" vertical="top" wrapText="1"/>
    </xf>
    <xf numFmtId="9" fontId="12" fillId="0" borderId="1" xfId="0" applyNumberFormat="1" applyFont="1" applyFill="1" applyBorder="1" applyAlignment="1">
      <alignment horizontal="justify" vertical="top"/>
    </xf>
    <xf numFmtId="164" fontId="12" fillId="0" borderId="1" xfId="0" applyNumberFormat="1" applyFont="1" applyFill="1" applyBorder="1" applyAlignment="1">
      <alignment horizontal="right" vertical="top"/>
    </xf>
    <xf numFmtId="0" fontId="10" fillId="0" borderId="1" xfId="3" applyFont="1" applyFill="1" applyBorder="1" applyAlignment="1">
      <alignment horizontal="justify" vertical="top" wrapText="1"/>
    </xf>
    <xf numFmtId="0" fontId="10" fillId="0" borderId="0" xfId="0" applyFont="1" applyAlignment="1"/>
    <xf numFmtId="0" fontId="10" fillId="0" borderId="4" xfId="0" applyFont="1" applyBorder="1" applyAlignment="1"/>
    <xf numFmtId="164" fontId="10" fillId="0" borderId="3" xfId="0" applyNumberFormat="1" applyFont="1" applyBorder="1" applyAlignment="1">
      <alignment horizontal="right" vertical="top"/>
    </xf>
    <xf numFmtId="0" fontId="12" fillId="0" borderId="5" xfId="3" applyFont="1" applyFill="1" applyBorder="1" applyAlignment="1">
      <alignment vertical="top" wrapText="1"/>
    </xf>
    <xf numFmtId="0" fontId="10" fillId="0" borderId="6" xfId="0" applyFont="1" applyBorder="1"/>
    <xf numFmtId="0" fontId="10" fillId="0" borderId="0" xfId="0" applyFont="1" applyAlignment="1">
      <alignment vertical="top" wrapText="1"/>
    </xf>
    <xf numFmtId="0" fontId="10" fillId="0" borderId="1" xfId="0" applyFont="1" applyBorder="1" applyAlignment="1">
      <alignment vertical="top" wrapText="1"/>
    </xf>
    <xf numFmtId="0" fontId="10" fillId="0" borderId="0" xfId="0" applyFont="1" applyAlignment="1">
      <alignment wrapText="1"/>
    </xf>
    <xf numFmtId="0" fontId="10" fillId="0" borderId="1" xfId="0" applyFont="1" applyBorder="1" applyAlignment="1">
      <alignment wrapText="1"/>
    </xf>
    <xf numFmtId="0" fontId="10" fillId="0" borderId="1" xfId="0" applyFont="1" applyFill="1" applyBorder="1" applyAlignment="1">
      <alignment vertical="top" wrapText="1"/>
    </xf>
    <xf numFmtId="0" fontId="10" fillId="0" borderId="1" xfId="0" applyFont="1" applyFill="1" applyBorder="1" applyAlignment="1">
      <alignment wrapText="1"/>
    </xf>
    <xf numFmtId="0" fontId="13" fillId="0" borderId="0" xfId="0" applyFont="1" applyAlignment="1">
      <alignment vertical="center"/>
    </xf>
    <xf numFmtId="0" fontId="12" fillId="0" borderId="1" xfId="0" applyFont="1" applyFill="1" applyBorder="1" applyAlignment="1">
      <alignment horizontal="center" vertical="top"/>
    </xf>
    <xf numFmtId="4" fontId="0" fillId="0" borderId="0" xfId="0" applyNumberFormat="1" applyFill="1" applyBorder="1" applyAlignment="1">
      <alignment vertical="top"/>
    </xf>
    <xf numFmtId="0" fontId="12" fillId="0" borderId="1" xfId="0" applyFont="1" applyFill="1" applyBorder="1" applyAlignment="1">
      <alignment horizontal="center" vertical="top" wrapText="1"/>
    </xf>
    <xf numFmtId="9" fontId="12" fillId="0" borderId="1" xfId="0" applyNumberFormat="1" applyFont="1" applyFill="1" applyBorder="1" applyAlignment="1">
      <alignment horizontal="justify" vertical="top" wrapText="1"/>
    </xf>
    <xf numFmtId="0" fontId="10" fillId="0" borderId="0" xfId="0" applyFont="1" applyBorder="1" applyAlignment="1">
      <alignment vertical="top" wrapText="1"/>
    </xf>
    <xf numFmtId="0" fontId="10" fillId="0" borderId="0" xfId="0" applyFont="1" applyBorder="1" applyAlignment="1">
      <alignment wrapText="1"/>
    </xf>
    <xf numFmtId="0" fontId="10" fillId="0" borderId="0" xfId="0" applyFont="1" applyBorder="1"/>
    <xf numFmtId="164" fontId="6" fillId="0" borderId="0" xfId="0" applyNumberFormat="1" applyFont="1" applyBorder="1" applyAlignment="1">
      <alignment horizontal="right" vertical="top"/>
    </xf>
    <xf numFmtId="0" fontId="12" fillId="0" borderId="1" xfId="0" applyFont="1" applyBorder="1" applyAlignment="1">
      <alignment vertical="top" wrapText="1"/>
    </xf>
    <xf numFmtId="0" fontId="12" fillId="3" borderId="1" xfId="3" applyFont="1" applyFill="1" applyBorder="1" applyAlignment="1">
      <alignment horizontal="justify" vertical="top" wrapText="1"/>
    </xf>
    <xf numFmtId="164" fontId="6" fillId="3" borderId="1" xfId="0" applyNumberFormat="1" applyFont="1" applyFill="1" applyBorder="1" applyAlignment="1">
      <alignment horizontal="right" vertical="top"/>
    </xf>
    <xf numFmtId="0" fontId="6" fillId="0" borderId="2" xfId="0" applyFont="1" applyBorder="1" applyAlignment="1">
      <alignment horizontal="center" vertical="top"/>
    </xf>
    <xf numFmtId="0" fontId="6" fillId="0" borderId="3" xfId="0" applyFont="1" applyBorder="1" applyAlignment="1">
      <alignment horizontal="center" vertical="top"/>
    </xf>
    <xf numFmtId="0" fontId="6" fillId="0" borderId="0" xfId="0" applyFont="1" applyAlignment="1">
      <alignment horizontal="center" vertical="top"/>
    </xf>
    <xf numFmtId="0" fontId="6" fillId="2" borderId="1" xfId="0" applyFont="1" applyFill="1" applyBorder="1" applyAlignment="1">
      <alignment horizontal="center" vertical="center" wrapText="1"/>
    </xf>
    <xf numFmtId="0" fontId="6" fillId="2" borderId="1" xfId="0" applyFont="1" applyFill="1" applyBorder="1" applyAlignment="1">
      <alignment horizontal="center" wrapText="1"/>
    </xf>
    <xf numFmtId="0" fontId="12" fillId="0" borderId="1" xfId="0" applyFont="1" applyBorder="1" applyAlignment="1">
      <alignment horizontal="left" vertical="top" wrapText="1"/>
    </xf>
    <xf numFmtId="49" fontId="7" fillId="0" borderId="0" xfId="0" applyNumberFormat="1" applyFont="1" applyFill="1" applyBorder="1" applyAlignment="1">
      <alignment horizontal="center"/>
    </xf>
    <xf numFmtId="0" fontId="7" fillId="0" borderId="0" xfId="0" applyFont="1" applyFill="1" applyBorder="1" applyAlignment="1">
      <alignment horizontal="center"/>
    </xf>
  </cellXfs>
  <cellStyles count="4">
    <cellStyle name="Excel Built-in Normal" xfId="2"/>
    <cellStyle name="Normal" xfId="0" builtinId="0"/>
    <cellStyle name="Normal 2" xfId="3"/>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0"/>
  <sheetViews>
    <sheetView showGridLines="0" tabSelected="1" topLeftCell="A5" zoomScale="56" zoomScaleNormal="56" workbookViewId="0">
      <selection activeCell="C8" sqref="C8"/>
    </sheetView>
  </sheetViews>
  <sheetFormatPr baseColWidth="10" defaultColWidth="27.28515625" defaultRowHeight="21" x14ac:dyDescent="0.35"/>
  <cols>
    <col min="1" max="1" width="34.42578125" style="17" customWidth="1"/>
    <col min="2" max="2" width="27.28515625" style="17"/>
    <col min="3" max="3" width="35.42578125" style="17" customWidth="1"/>
    <col min="4" max="4" width="27.28515625" style="17"/>
    <col min="5" max="5" width="42.140625" style="17" customWidth="1"/>
    <col min="6" max="6" width="14.85546875" style="17" customWidth="1"/>
    <col min="7" max="7" width="15.28515625" style="17" customWidth="1"/>
    <col min="8" max="8" width="6.7109375" style="17" customWidth="1"/>
    <col min="9" max="9" width="6" style="17" customWidth="1"/>
    <col min="10" max="10" width="6.42578125" style="17" customWidth="1"/>
    <col min="11" max="11" width="9.5703125" style="17" customWidth="1"/>
    <col min="12" max="12" width="27.28515625" style="17"/>
    <col min="13" max="13" width="55.42578125" style="17" customWidth="1"/>
    <col min="14" max="16384" width="27.28515625" style="17"/>
  </cols>
  <sheetData>
    <row r="1" spans="1:14" ht="41.25" customHeight="1" x14ac:dyDescent="0.35">
      <c r="A1" s="50" t="s">
        <v>65</v>
      </c>
      <c r="B1" s="50"/>
      <c r="C1" s="50"/>
      <c r="D1" s="50"/>
      <c r="E1" s="50"/>
      <c r="F1" s="50"/>
      <c r="G1" s="50"/>
      <c r="H1" s="50"/>
      <c r="I1" s="50"/>
      <c r="J1" s="50"/>
      <c r="K1" s="50"/>
      <c r="L1" s="50"/>
      <c r="M1" s="50"/>
    </row>
    <row r="2" spans="1:14" ht="108" customHeight="1" x14ac:dyDescent="0.35">
      <c r="A2" s="18" t="s">
        <v>0</v>
      </c>
      <c r="B2" s="53" t="s">
        <v>32</v>
      </c>
      <c r="C2" s="53"/>
      <c r="D2" s="53"/>
      <c r="E2" s="53"/>
      <c r="F2" s="53"/>
      <c r="G2" s="53"/>
      <c r="H2" s="53"/>
      <c r="I2" s="53"/>
      <c r="J2" s="53"/>
      <c r="K2" s="53"/>
      <c r="L2" s="53"/>
      <c r="M2" s="53"/>
      <c r="N2" s="45"/>
    </row>
    <row r="3" spans="1:14" ht="67.5" customHeight="1" x14ac:dyDescent="0.35">
      <c r="A3" s="18" t="s">
        <v>1</v>
      </c>
      <c r="B3" s="53" t="s">
        <v>33</v>
      </c>
      <c r="C3" s="53"/>
      <c r="D3" s="53"/>
      <c r="E3" s="53"/>
      <c r="F3" s="53"/>
      <c r="G3" s="53"/>
      <c r="H3" s="53"/>
      <c r="I3" s="53"/>
      <c r="J3" s="53"/>
      <c r="K3" s="53"/>
      <c r="L3" s="53"/>
      <c r="M3" s="53"/>
      <c r="N3" s="45"/>
    </row>
    <row r="4" spans="1:14" x14ac:dyDescent="0.35">
      <c r="A4" s="1" t="s">
        <v>2</v>
      </c>
      <c r="B4" s="1" t="s">
        <v>34</v>
      </c>
      <c r="C4" s="1"/>
      <c r="D4" s="1"/>
    </row>
    <row r="5" spans="1:14" ht="19.5" customHeight="1" x14ac:dyDescent="0.35">
      <c r="A5" s="51" t="s">
        <v>17</v>
      </c>
      <c r="B5" s="51" t="s">
        <v>18</v>
      </c>
      <c r="C5" s="52" t="s">
        <v>3</v>
      </c>
      <c r="D5" s="52"/>
      <c r="E5" s="52"/>
      <c r="F5" s="52"/>
      <c r="G5" s="52"/>
      <c r="H5" s="52"/>
      <c r="I5" s="52"/>
      <c r="J5" s="52"/>
      <c r="K5" s="52"/>
      <c r="L5" s="51" t="s">
        <v>55</v>
      </c>
      <c r="M5" s="51" t="s">
        <v>21</v>
      </c>
    </row>
    <row r="6" spans="1:14" ht="37.5" customHeight="1" x14ac:dyDescent="0.35">
      <c r="A6" s="51"/>
      <c r="B6" s="51"/>
      <c r="C6" s="51" t="s">
        <v>4</v>
      </c>
      <c r="D6" s="51" t="s">
        <v>5</v>
      </c>
      <c r="E6" s="51" t="s">
        <v>7</v>
      </c>
      <c r="F6" s="51" t="s">
        <v>6</v>
      </c>
      <c r="G6" s="51" t="s">
        <v>8</v>
      </c>
      <c r="H6" s="51" t="s">
        <v>9</v>
      </c>
      <c r="I6" s="51"/>
      <c r="J6" s="51"/>
      <c r="K6" s="51"/>
      <c r="L6" s="51"/>
      <c r="M6" s="51"/>
    </row>
    <row r="7" spans="1:14" x14ac:dyDescent="0.35">
      <c r="A7" s="51"/>
      <c r="B7" s="51"/>
      <c r="C7" s="51"/>
      <c r="D7" s="51"/>
      <c r="E7" s="51"/>
      <c r="F7" s="51"/>
      <c r="G7" s="51"/>
      <c r="H7" s="19" t="s">
        <v>10</v>
      </c>
      <c r="I7" s="19" t="s">
        <v>11</v>
      </c>
      <c r="J7" s="19" t="s">
        <v>12</v>
      </c>
      <c r="K7" s="19" t="s">
        <v>13</v>
      </c>
      <c r="L7" s="51"/>
      <c r="M7" s="51"/>
    </row>
    <row r="8" spans="1:14" ht="409.6" customHeight="1" x14ac:dyDescent="0.35">
      <c r="A8" s="20" t="s">
        <v>70</v>
      </c>
      <c r="B8" s="20" t="s">
        <v>36</v>
      </c>
      <c r="C8" s="46" t="s">
        <v>66</v>
      </c>
      <c r="D8" s="21" t="s">
        <v>67</v>
      </c>
      <c r="E8" s="21" t="s">
        <v>68</v>
      </c>
      <c r="F8" s="39" t="s">
        <v>69</v>
      </c>
      <c r="G8" s="37" t="s">
        <v>22</v>
      </c>
      <c r="H8" s="22"/>
      <c r="I8" s="22"/>
      <c r="J8" s="22"/>
      <c r="K8" s="40" t="s">
        <v>63</v>
      </c>
      <c r="L8" s="23">
        <v>668200</v>
      </c>
      <c r="M8" s="24" t="s">
        <v>64</v>
      </c>
    </row>
    <row r="9" spans="1:14" x14ac:dyDescent="0.35">
      <c r="A9" s="25"/>
      <c r="B9" s="25"/>
      <c r="C9" s="25"/>
      <c r="D9" s="25"/>
      <c r="E9" s="25"/>
      <c r="F9" s="25"/>
      <c r="G9" s="25"/>
      <c r="H9" s="25"/>
      <c r="I9" s="26"/>
      <c r="J9" s="48" t="s">
        <v>31</v>
      </c>
      <c r="K9" s="49"/>
      <c r="L9" s="27">
        <f>SUM(L8)</f>
        <v>668200</v>
      </c>
      <c r="M9" s="28"/>
    </row>
    <row r="10" spans="1:14" x14ac:dyDescent="0.35">
      <c r="A10" s="25"/>
      <c r="B10" s="25"/>
      <c r="C10" s="25"/>
      <c r="D10" s="25"/>
      <c r="E10" s="25"/>
      <c r="F10" s="25"/>
      <c r="G10" s="25"/>
      <c r="H10" s="25"/>
      <c r="I10" s="26"/>
      <c r="J10" s="48" t="s">
        <v>35</v>
      </c>
      <c r="K10" s="49"/>
      <c r="L10" s="27">
        <v>8724646.8000000007</v>
      </c>
      <c r="M10" s="29"/>
    </row>
    <row r="11" spans="1:14" x14ac:dyDescent="0.35">
      <c r="A11" s="25"/>
      <c r="B11" s="25"/>
      <c r="C11" s="25"/>
      <c r="D11" s="25"/>
      <c r="E11" s="25"/>
      <c r="F11" s="25"/>
      <c r="G11" s="25"/>
      <c r="H11" s="25"/>
      <c r="I11" s="26"/>
      <c r="J11" s="48" t="s">
        <v>30</v>
      </c>
      <c r="K11" s="49"/>
      <c r="L11" s="47">
        <f>+L9+L10</f>
        <v>9392846.8000000007</v>
      </c>
      <c r="M11" s="29"/>
    </row>
    <row r="12" spans="1:14" x14ac:dyDescent="0.35">
      <c r="A12" s="30"/>
      <c r="B12" s="30"/>
      <c r="C12" s="30"/>
      <c r="D12" s="30"/>
      <c r="E12" s="30"/>
      <c r="F12" s="30"/>
      <c r="G12" s="30"/>
      <c r="H12" s="30"/>
      <c r="I12" s="30"/>
      <c r="J12" s="30"/>
      <c r="K12" s="30"/>
      <c r="L12" s="41"/>
    </row>
    <row r="13" spans="1:14" ht="168" hidden="1" x14ac:dyDescent="0.35">
      <c r="A13" s="30"/>
      <c r="B13" s="30" t="s">
        <v>24</v>
      </c>
      <c r="C13" s="30"/>
      <c r="D13" s="30"/>
      <c r="E13" s="30"/>
      <c r="F13" s="30"/>
      <c r="G13" s="30"/>
      <c r="H13" s="30"/>
      <c r="I13" s="30"/>
      <c r="J13" s="30"/>
      <c r="K13" s="30"/>
      <c r="L13" s="41"/>
    </row>
    <row r="14" spans="1:14" hidden="1" x14ac:dyDescent="0.35">
      <c r="A14" s="30"/>
      <c r="B14" s="30" t="s">
        <v>25</v>
      </c>
      <c r="C14" s="30"/>
      <c r="D14" s="30"/>
      <c r="E14" s="30"/>
      <c r="F14" s="30"/>
      <c r="G14" s="30"/>
      <c r="H14" s="30"/>
      <c r="I14" s="30"/>
      <c r="J14" s="30"/>
      <c r="K14" s="30"/>
      <c r="L14" s="41"/>
    </row>
    <row r="15" spans="1:14" hidden="1" x14ac:dyDescent="0.35">
      <c r="A15" s="30"/>
      <c r="B15" s="31" t="s">
        <v>26</v>
      </c>
      <c r="C15" s="24"/>
      <c r="D15" s="30"/>
      <c r="E15" s="30"/>
      <c r="F15" s="30"/>
      <c r="G15" s="30"/>
      <c r="H15" s="30"/>
      <c r="I15" s="30"/>
      <c r="J15" s="30"/>
      <c r="K15" s="30"/>
      <c r="L15" s="41"/>
    </row>
    <row r="16" spans="1:14" hidden="1" x14ac:dyDescent="0.35">
      <c r="A16" s="32"/>
      <c r="B16" s="31" t="s">
        <v>26</v>
      </c>
      <c r="C16" s="33"/>
      <c r="D16" s="32"/>
      <c r="E16" s="32"/>
      <c r="F16" s="32"/>
      <c r="G16" s="32"/>
      <c r="H16" s="32"/>
      <c r="I16" s="32"/>
      <c r="J16" s="32"/>
      <c r="K16" s="32"/>
      <c r="L16" s="42"/>
    </row>
    <row r="17" spans="1:12" hidden="1" x14ac:dyDescent="0.35">
      <c r="A17" s="32"/>
      <c r="B17" s="31" t="s">
        <v>26</v>
      </c>
      <c r="C17" s="33"/>
      <c r="D17" s="32"/>
      <c r="E17" s="32"/>
      <c r="F17" s="32"/>
      <c r="G17" s="32"/>
      <c r="H17" s="32"/>
      <c r="I17" s="32"/>
      <c r="J17" s="32"/>
      <c r="K17" s="32"/>
      <c r="L17" s="42"/>
    </row>
    <row r="18" spans="1:12" hidden="1" x14ac:dyDescent="0.35">
      <c r="A18" s="32"/>
      <c r="B18" s="33" t="s">
        <v>27</v>
      </c>
      <c r="C18" s="33"/>
      <c r="D18" s="32"/>
      <c r="E18" s="32"/>
      <c r="F18" s="32"/>
      <c r="G18" s="32"/>
      <c r="H18" s="32"/>
      <c r="I18" s="32"/>
      <c r="J18" s="32"/>
      <c r="K18" s="32"/>
      <c r="L18" s="42"/>
    </row>
    <row r="19" spans="1:12" hidden="1" x14ac:dyDescent="0.35">
      <c r="B19" s="34" t="s">
        <v>20</v>
      </c>
      <c r="C19" s="35"/>
      <c r="L19" s="43"/>
    </row>
    <row r="20" spans="1:12" ht="273" hidden="1" x14ac:dyDescent="0.35">
      <c r="B20" s="34" t="s">
        <v>28</v>
      </c>
      <c r="C20" s="34"/>
      <c r="D20" s="34" t="s">
        <v>29</v>
      </c>
      <c r="E20" s="34" t="s">
        <v>23</v>
      </c>
      <c r="F20" s="34" t="s">
        <v>22</v>
      </c>
      <c r="G20" s="34">
        <v>1</v>
      </c>
      <c r="H20" s="34">
        <v>1</v>
      </c>
      <c r="I20" s="34">
        <v>1</v>
      </c>
      <c r="J20" s="34">
        <v>1</v>
      </c>
      <c r="L20" s="43"/>
    </row>
    <row r="21" spans="1:12" x14ac:dyDescent="0.35">
      <c r="L21" s="44"/>
    </row>
    <row r="22" spans="1:12" x14ac:dyDescent="0.35">
      <c r="L22" s="43"/>
    </row>
    <row r="23" spans="1:12" x14ac:dyDescent="0.35">
      <c r="A23" s="36"/>
    </row>
    <row r="24" spans="1:12" x14ac:dyDescent="0.35">
      <c r="A24" s="36"/>
    </row>
    <row r="25" spans="1:12" x14ac:dyDescent="0.35">
      <c r="A25" s="36"/>
    </row>
    <row r="26" spans="1:12" x14ac:dyDescent="0.35">
      <c r="A26" s="36"/>
    </row>
    <row r="27" spans="1:12" x14ac:dyDescent="0.35">
      <c r="A27" s="36"/>
    </row>
    <row r="28" spans="1:12" x14ac:dyDescent="0.35">
      <c r="A28" s="36"/>
    </row>
    <row r="29" spans="1:12" x14ac:dyDescent="0.35">
      <c r="A29" s="36"/>
    </row>
    <row r="30" spans="1:12" x14ac:dyDescent="0.35">
      <c r="A30" s="36"/>
    </row>
  </sheetData>
  <mergeCells count="17">
    <mergeCell ref="B3:M3"/>
    <mergeCell ref="J10:K10"/>
    <mergeCell ref="J11:K11"/>
    <mergeCell ref="J9:K9"/>
    <mergeCell ref="A1:M1"/>
    <mergeCell ref="A5:A7"/>
    <mergeCell ref="B5:B7"/>
    <mergeCell ref="C5:K5"/>
    <mergeCell ref="M5:M7"/>
    <mergeCell ref="C6:C7"/>
    <mergeCell ref="D6:D7"/>
    <mergeCell ref="E6:E7"/>
    <mergeCell ref="F6:F7"/>
    <mergeCell ref="G6:G7"/>
    <mergeCell ref="H6:K6"/>
    <mergeCell ref="L5:L7"/>
    <mergeCell ref="B2:M2"/>
  </mergeCells>
  <printOptions horizontalCentered="1"/>
  <pageMargins left="0.39370078740157483" right="0.39370078740157483" top="0.39370078740157483" bottom="0.39370078740157483" header="0.31496062992125984" footer="0.39370078740157483"/>
  <pageSetup scale="4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F12" sqref="F12"/>
    </sheetView>
  </sheetViews>
  <sheetFormatPr baseColWidth="10" defaultRowHeight="15" x14ac:dyDescent="0.25"/>
  <cols>
    <col min="1" max="1" width="41.42578125" customWidth="1"/>
    <col min="2" max="4" width="3.7109375" bestFit="1" customWidth="1"/>
    <col min="5" max="5" width="11.7109375" bestFit="1" customWidth="1"/>
  </cols>
  <sheetData>
    <row r="1" spans="1:10" ht="18" x14ac:dyDescent="0.25">
      <c r="A1" s="54" t="s">
        <v>34</v>
      </c>
      <c r="B1" s="55"/>
      <c r="C1" s="55"/>
      <c r="D1" s="55"/>
      <c r="E1" s="55"/>
    </row>
    <row r="2" spans="1:10" ht="15" customHeight="1" x14ac:dyDescent="0.25">
      <c r="A2" s="5"/>
      <c r="B2" s="6"/>
      <c r="C2" s="6"/>
      <c r="D2" s="7"/>
      <c r="E2" s="6"/>
    </row>
    <row r="3" spans="1:10" ht="15" customHeight="1" x14ac:dyDescent="0.25">
      <c r="A3" s="8" t="s">
        <v>37</v>
      </c>
      <c r="B3" s="9" t="s">
        <v>38</v>
      </c>
      <c r="C3" s="9" t="s">
        <v>39</v>
      </c>
      <c r="D3" s="9" t="s">
        <v>40</v>
      </c>
      <c r="E3" s="8" t="s">
        <v>41</v>
      </c>
    </row>
    <row r="4" spans="1:10" ht="15" customHeight="1" x14ac:dyDescent="0.25">
      <c r="A4" s="10" t="s">
        <v>35</v>
      </c>
      <c r="B4" s="11" t="s">
        <v>42</v>
      </c>
      <c r="C4" s="11" t="s">
        <v>43</v>
      </c>
      <c r="D4" s="11" t="s">
        <v>44</v>
      </c>
      <c r="E4" s="12">
        <v>8724646.8000000007</v>
      </c>
    </row>
    <row r="5" spans="1:10" ht="15" customHeight="1" x14ac:dyDescent="0.25">
      <c r="A5" s="2" t="s">
        <v>34</v>
      </c>
      <c r="B5" s="13"/>
      <c r="C5" s="3"/>
      <c r="D5" s="13"/>
      <c r="E5" s="14">
        <v>8724646.8000000007</v>
      </c>
    </row>
    <row r="6" spans="1:10" ht="15" customHeight="1" x14ac:dyDescent="0.25">
      <c r="A6" s="15"/>
      <c r="B6" s="16"/>
      <c r="C6" s="16"/>
      <c r="D6" s="16"/>
      <c r="E6" s="16"/>
    </row>
    <row r="7" spans="1:10" ht="15" customHeight="1" x14ac:dyDescent="0.25">
      <c r="A7" s="10" t="s">
        <v>45</v>
      </c>
      <c r="B7" s="11" t="s">
        <v>46</v>
      </c>
      <c r="C7" s="11" t="s">
        <v>44</v>
      </c>
      <c r="D7" s="11" t="s">
        <v>47</v>
      </c>
      <c r="E7" s="12">
        <v>20000</v>
      </c>
    </row>
    <row r="8" spans="1:10" ht="15" customHeight="1" x14ac:dyDescent="0.25">
      <c r="A8" s="10" t="s">
        <v>57</v>
      </c>
      <c r="B8" s="11" t="s">
        <v>50</v>
      </c>
      <c r="C8" s="11" t="s">
        <v>43</v>
      </c>
      <c r="D8" s="11" t="s">
        <v>56</v>
      </c>
      <c r="E8" s="12">
        <v>800000</v>
      </c>
      <c r="G8">
        <f>33*25000</f>
        <v>825000</v>
      </c>
    </row>
    <row r="9" spans="1:10" ht="15" customHeight="1" x14ac:dyDescent="0.25">
      <c r="A9" s="10" t="s">
        <v>48</v>
      </c>
      <c r="B9" s="11" t="s">
        <v>46</v>
      </c>
      <c r="C9" s="11" t="s">
        <v>44</v>
      </c>
      <c r="D9" s="11" t="s">
        <v>43</v>
      </c>
      <c r="E9" s="12">
        <v>400000</v>
      </c>
    </row>
    <row r="10" spans="1:10" ht="15" customHeight="1" x14ac:dyDescent="0.25">
      <c r="A10" s="10" t="s">
        <v>49</v>
      </c>
      <c r="B10" s="11" t="s">
        <v>50</v>
      </c>
      <c r="C10" s="11" t="s">
        <v>51</v>
      </c>
      <c r="D10" s="11" t="s">
        <v>52</v>
      </c>
      <c r="E10" s="12">
        <v>10000</v>
      </c>
    </row>
    <row r="11" spans="1:10" ht="15" customHeight="1" x14ac:dyDescent="0.25">
      <c r="A11" s="10" t="s">
        <v>53</v>
      </c>
      <c r="B11" s="11" t="s">
        <v>50</v>
      </c>
      <c r="C11" s="11" t="s">
        <v>51</v>
      </c>
      <c r="D11" s="11" t="s">
        <v>51</v>
      </c>
      <c r="E11" s="12">
        <v>15000</v>
      </c>
    </row>
    <row r="12" spans="1:10" ht="96.75" customHeight="1" x14ac:dyDescent="0.25">
      <c r="A12" s="2" t="s">
        <v>62</v>
      </c>
      <c r="B12" s="13"/>
      <c r="C12" s="3"/>
      <c r="D12" s="13"/>
      <c r="E12" s="14">
        <f>SUM(E7:E11)</f>
        <v>1245000</v>
      </c>
    </row>
    <row r="13" spans="1:10" ht="15" customHeight="1" x14ac:dyDescent="0.25">
      <c r="A13" s="15"/>
      <c r="B13" s="16"/>
      <c r="C13" s="16"/>
      <c r="D13" s="16"/>
      <c r="E13" s="38">
        <f>+E12+E5</f>
        <v>9969646.8000000007</v>
      </c>
    </row>
    <row r="14" spans="1:10" ht="15" customHeight="1" x14ac:dyDescent="0.25">
      <c r="A14" s="4" t="s">
        <v>54</v>
      </c>
      <c r="B14" s="6"/>
      <c r="C14" s="6"/>
      <c r="D14" s="6"/>
      <c r="E14" s="12">
        <f>+E5+E12</f>
        <v>9969646.8000000007</v>
      </c>
    </row>
    <row r="16" spans="1:10" x14ac:dyDescent="0.25">
      <c r="G16" t="s">
        <v>58</v>
      </c>
      <c r="H16" t="s">
        <v>59</v>
      </c>
      <c r="I16" t="s">
        <v>60</v>
      </c>
      <c r="J16" t="s">
        <v>61</v>
      </c>
    </row>
    <row r="17" spans="7:13" x14ac:dyDescent="0.25">
      <c r="G17">
        <v>7</v>
      </c>
      <c r="H17">
        <v>3200</v>
      </c>
      <c r="I17">
        <v>5150</v>
      </c>
      <c r="J17">
        <v>5150</v>
      </c>
      <c r="K17">
        <f>SUM(H17:J17)</f>
        <v>13500</v>
      </c>
      <c r="L17">
        <f>+K17</f>
        <v>13500</v>
      </c>
      <c r="M17">
        <f>+L17*G17*4</f>
        <v>378000</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5"/>
  <sheetViews>
    <sheetView workbookViewId="0">
      <selection activeCell="C3" sqref="C3:C5"/>
    </sheetView>
  </sheetViews>
  <sheetFormatPr baseColWidth="10" defaultRowHeight="15" x14ac:dyDescent="0.25"/>
  <sheetData>
    <row r="2" spans="2:3" x14ac:dyDescent="0.25">
      <c r="B2" t="s">
        <v>14</v>
      </c>
    </row>
    <row r="3" spans="2:3" x14ac:dyDescent="0.25">
      <c r="C3" t="s">
        <v>19</v>
      </c>
    </row>
    <row r="4" spans="2:3" x14ac:dyDescent="0.25">
      <c r="B4" t="s">
        <v>15</v>
      </c>
      <c r="C4" t="s">
        <v>15</v>
      </c>
    </row>
    <row r="5" spans="2:3" x14ac:dyDescent="0.25">
      <c r="B5" t="s">
        <v>16</v>
      </c>
      <c r="C5"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POI JD 2019</vt:lpstr>
      <vt:lpstr>Reporte  Presu</vt:lpstr>
      <vt:lpstr>Hoja4</vt:lpstr>
      <vt:lpstr>'POI JD 2019'!Área_de_impresión</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Kathia</cp:lastModifiedBy>
  <cp:lastPrinted>2018-09-04T17:41:14Z</cp:lastPrinted>
  <dcterms:created xsi:type="dcterms:W3CDTF">2016-02-29T15:13:45Z</dcterms:created>
  <dcterms:modified xsi:type="dcterms:W3CDTF">2019-03-01T20:34:35Z</dcterms:modified>
</cp:coreProperties>
</file>